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990" yWindow="480" windowWidth="14820" windowHeight="14370"/>
  </bookViews>
  <sheets>
    <sheet name="Sheet1" sheetId="1" r:id="rId1"/>
  </sheets>
  <definedNames>
    <definedName name="_xlnm.Print_Area" localSheetId="0">Sheet1!$A$1:$F$44</definedName>
  </definedNames>
  <calcPr calcId="125725"/>
</workbook>
</file>

<file path=xl/calcChain.xml><?xml version="1.0" encoding="utf-8"?>
<calcChain xmlns="http://schemas.openxmlformats.org/spreadsheetml/2006/main">
  <c r="E32" i="1"/>
  <c r="C32"/>
  <c r="D32"/>
  <c r="D6"/>
  <c r="E36"/>
  <c r="E26"/>
  <c r="E25" s="1"/>
  <c r="C11"/>
  <c r="E40" l="1"/>
  <c r="E14"/>
  <c r="D11"/>
  <c r="E13"/>
  <c r="E39"/>
  <c r="C15" l="1"/>
  <c r="E38" l="1"/>
  <c r="D31" l="1"/>
  <c r="E37"/>
  <c r="E33"/>
  <c r="E21"/>
  <c r="E22"/>
  <c r="E12"/>
  <c r="E11" s="1"/>
  <c r="E16"/>
  <c r="E19"/>
  <c r="E20"/>
  <c r="E6"/>
  <c r="E7"/>
  <c r="D15"/>
  <c r="C31"/>
  <c r="C6"/>
  <c r="C30" s="1"/>
  <c r="E17"/>
  <c r="E28"/>
  <c r="E27" s="1"/>
  <c r="E18"/>
  <c r="D30" l="1"/>
  <c r="E31"/>
  <c r="E15"/>
  <c r="E30" s="1"/>
  <c r="C44" l="1"/>
  <c r="E44"/>
  <c r="D44"/>
</calcChain>
</file>

<file path=xl/sharedStrings.xml><?xml version="1.0" encoding="utf-8"?>
<sst xmlns="http://schemas.openxmlformats.org/spreadsheetml/2006/main" count="82" uniqueCount="74">
  <si>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</si>
  <si>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</si>
  <si>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</si>
  <si>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</si>
  <si>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</si>
  <si>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</si>
  <si>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</si>
  <si>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</si>
  <si>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</si>
  <si>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</si>
  <si>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</si>
  <si>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</si>
  <si>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</si>
  <si>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</si>
  <si>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</si>
  <si>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</si>
  <si>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</si>
  <si>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</si>
  <si>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</si>
  <si>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</si>
  <si>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</si>
  <si>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</si>
  <si>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</si>
  <si>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</si>
  <si>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</si>
  <si>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</si>
  <si>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</si>
  <si>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</si>
  <si>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</si>
  <si>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1 08 00000 00 0000 110</t>
  </si>
  <si>
    <t>1 08 04020 01 0000 110</t>
  </si>
  <si>
    <t>Государственная пошлина за совершение нотариальных действий</t>
  </si>
  <si>
    <t>Государственная пошлина</t>
  </si>
  <si>
    <t>1 14 00000 00 0000 000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</si>
  <si>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</si>
  <si>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</si>
  <si>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</si>
  <si>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</si>
  <si>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1 11 00000 00 0000 000</t>
  </si>
  <si>
    <t>Доходы от сдачи в аренду имущества, находящегося в оперативном управлении органов управления поселений и созданных ими учреждений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</si>
  <si>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</si>
  <si>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бюджетных и автономных учреждений)</t>
  </si>
  <si>
    <t>Прочие субсидии сельским поселениям</t>
  </si>
  <si>
    <t>Возврат прочих остатков субсидий, субвенций и иных межбюджетных трансфертов</t>
  </si>
  <si>
    <t>1 14 06025 10 0000 430</t>
  </si>
  <si>
    <t>Доходы от продажи земельных участков, находящихся в собственности сельтских поселений (за исключением земельных участков муниципальных бюджетных и автономных учреждений)</t>
  </si>
  <si>
    <t>2 02 05030 10 9000 150</t>
  </si>
  <si>
    <t>2 19 60010 10 0000 150</t>
  </si>
  <si>
    <t>2 02 05099 10 9000 150</t>
  </si>
  <si>
    <t>2 02 35118 10 0000 150</t>
  </si>
  <si>
    <t>2 02 15001 10 0000 150</t>
  </si>
  <si>
    <t>2 02 49999 10 0720 150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</si>
  <si>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</si>
  <si>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</si>
  <si>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1 14 02053 10 0000 410</t>
  </si>
  <si>
    <t>2 02 40014 10 0710 150</t>
  </si>
  <si>
    <t>2 02 40014 10 0711 150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</si>
  <si>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</si>
  <si>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</si>
  <si>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2 02 30024 10 0332 150</t>
  </si>
  <si>
    <t>1 05 03010 01 0000 110</t>
  </si>
  <si>
    <t>Единый сельскохозяйственный налог</t>
  </si>
  <si>
    <t>2 02 29999 10 0258 150</t>
  </si>
  <si>
    <t>1 17 15030 10 00000 150</t>
  </si>
  <si>
    <t>Инициативные платежи, зачисляемые в бюджеты сельских поселений</t>
  </si>
  <si>
    <t xml:space="preserve"> Налог на доходы физических лиц в части суммы налога, превышающей 650 000 рублей, относящейся к части налоговой базы, превышающей 5 000 000 рублей 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</si>
  <si>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</si>
  <si>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>1 01 02080 01 0000 110</t>
  </si>
  <si>
    <t>1 01 02130 01 0000 110</t>
  </si>
  <si>
    <t>Исполнение доходов сельского поселения "Деревня Воробьево" за 9 месяцев 2023 год</t>
  </si>
  <si>
    <t>Исполнение на 01.10.2023 год</t>
  </si>
  <si>
    <t>1 01 02140 01 0000 110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</si>
  <si>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</t>
  </si>
  <si>
    <t>Приложение №1  к Постановлению администрации сельского поселения  "Деревня Воробьево"№ 12 от13.11.2023г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</si>
</sst>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6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49" fontId="7" fillId="0" borderId="2" xfId="0" applyNumberFormat="1" applyFon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view="pageBreakPreview" topLeftCell="A16" workbookViewId="0">
      <selection activeCell="L10" sqref="L10"/>
    </sheetView>
  </sheetViews>
  <sheetFormatPr defaultRowHeight="15"/>
  <cols>
    <col min="1" max="1" width="24.7109375" style="1" customWidth="1"/>
    <col min="2" max="2" width="55" style="1" customWidth="1"/>
    <col min="3" max="3" width="17.140625" style="11" customWidth="1"/>
    <col min="4" max="4" width="16.28515625" style="11" customWidth="1"/>
    <col min="5" max="5" width="19.7109375" style="11" customWidth="1"/>
    <col min="6" max="16384" width="9.140625" style="1"/>
  </cols>
  <sheetData>
    <row r="1" spans="1:5" ht="78.75" customHeight="1">
      <c r="C1" s="25" t="s">
        <v>73</v>
      </c>
      <c r="D1" s="25"/>
      <c r="E1" s="25"/>
    </row>
    <row r="2" spans="1:5" ht="73.5" customHeight="1"/>
    <row r="3" spans="1:5" ht="21.75" customHeight="1">
      <c r="A3" s="24" t="s">
        <v>69</v>
      </c>
      <c r="B3" s="24"/>
      <c r="C3" s="24"/>
      <c r="D3" s="24"/>
      <c r="E3" s="24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70</v>
      </c>
      <c r="E5" s="15" t="s">
        <v>36</v>
      </c>
    </row>
    <row r="6" spans="1:5" ht="15.75">
      <c r="A6" s="5" t="s">
        <v>0</v>
      </c>
      <c r="B6" s="6" t="s">
        <v>17</v>
      </c>
      <c r="C6" s="7">
        <f>C7</f>
        <v>413254</v>
      </c>
      <c r="D6" s="7">
        <f>D7+D8+D9+D10</f>
        <v>356420.04</v>
      </c>
      <c r="E6" s="7">
        <f>C7-D7</f>
        <v>137930.79999999999</v>
      </c>
    </row>
    <row r="7" spans="1:5" ht="94.5">
      <c r="A7" s="8" t="s">
        <v>12</v>
      </c>
      <c r="B7" s="4" t="s">
        <v>16</v>
      </c>
      <c r="C7" s="9">
        <v>413254</v>
      </c>
      <c r="D7" s="9">
        <v>275323.2</v>
      </c>
      <c r="E7" s="9">
        <f>C7-D7</f>
        <v>137930.79999999999</v>
      </c>
    </row>
    <row r="8" spans="1:5" ht="63">
      <c r="A8" s="8" t="s">
        <v>67</v>
      </c>
      <c r="B8" s="4" t="s">
        <v>65</v>
      </c>
      <c r="C8" s="9">
        <v>0</v>
      </c>
      <c r="D8" s="9">
        <v>39712.36</v>
      </c>
      <c r="E8" s="9">
        <v>0</v>
      </c>
    </row>
    <row r="9" spans="1:5" ht="63">
      <c r="A9" s="8" t="s">
        <v>68</v>
      </c>
      <c r="B9" s="4" t="s">
        <v>66</v>
      </c>
      <c r="C9" s="9">
        <v>0</v>
      </c>
      <c r="D9" s="9">
        <v>26208</v>
      </c>
      <c r="E9" s="9">
        <v>0</v>
      </c>
    </row>
    <row r="10" spans="1:5" ht="63">
      <c r="A10" s="8" t="s">
        <v>71</v>
      </c>
      <c r="B10" s="4" t="s">
        <v>72</v>
      </c>
      <c r="C10" s="9">
        <v>0</v>
      </c>
      <c r="D10" s="9">
        <v>15176.48</v>
      </c>
      <c r="E10" s="9">
        <v>0</v>
      </c>
    </row>
    <row r="11" spans="1:5" ht="15.75">
      <c r="A11" s="5" t="s">
        <v>1</v>
      </c>
      <c r="B11" s="6" t="s">
        <v>18</v>
      </c>
      <c r="C11" s="7">
        <f>C12+C13</f>
        <v>458350</v>
      </c>
      <c r="D11" s="7">
        <f>D12+D13+D14</f>
        <v>808286.61999999988</v>
      </c>
      <c r="E11" s="7">
        <f>E12+E13+E14</f>
        <v>-349936.61999999994</v>
      </c>
    </row>
    <row r="12" spans="1:5" ht="31.5">
      <c r="A12" s="8" t="s">
        <v>13</v>
      </c>
      <c r="B12" s="4" t="s">
        <v>11</v>
      </c>
      <c r="C12" s="9">
        <v>428350</v>
      </c>
      <c r="D12" s="9">
        <v>602965.56999999995</v>
      </c>
      <c r="E12" s="9">
        <f>C12-D12</f>
        <v>-174615.56999999995</v>
      </c>
    </row>
    <row r="13" spans="1:5" ht="47.25">
      <c r="A13" s="8" t="s">
        <v>57</v>
      </c>
      <c r="B13" s="4" t="s">
        <v>58</v>
      </c>
      <c r="C13" s="9">
        <v>30000</v>
      </c>
      <c r="D13" s="9">
        <v>205321.05</v>
      </c>
      <c r="E13" s="9">
        <f>C13-D13</f>
        <v>-175321.05</v>
      </c>
    </row>
    <row r="14" spans="1:5" ht="15.75" hidden="1">
      <c r="A14" s="8" t="s">
        <v>60</v>
      </c>
      <c r="B14" s="4" t="s">
        <v>61</v>
      </c>
      <c r="C14" s="9">
        <v>0</v>
      </c>
      <c r="D14" s="9">
        <v>0</v>
      </c>
      <c r="E14" s="9">
        <f>C14-D14</f>
        <v>0</v>
      </c>
    </row>
    <row r="15" spans="1:5" ht="15.75">
      <c r="A15" s="5" t="s">
        <v>2</v>
      </c>
      <c r="B15" s="6" t="s">
        <v>19</v>
      </c>
      <c r="C15" s="7">
        <f>C16+C17+C18+C19+C20</f>
        <v>6814000</v>
      </c>
      <c r="D15" s="7">
        <f>D16+D17+D18+D19+D20</f>
        <v>3906630.55</v>
      </c>
      <c r="E15" s="7">
        <f>E16+E17+E18+E19+E20</f>
        <v>2907369.45</v>
      </c>
    </row>
    <row r="16" spans="1:5" ht="43.5" customHeight="1">
      <c r="A16" s="8" t="s">
        <v>14</v>
      </c>
      <c r="B16" s="4" t="s">
        <v>20</v>
      </c>
      <c r="C16" s="9">
        <v>490000</v>
      </c>
      <c r="D16" s="9">
        <v>49971.79</v>
      </c>
      <c r="E16" s="9">
        <f>C16-D16</f>
        <v>440028.21</v>
      </c>
    </row>
    <row r="17" spans="1:5" ht="94.5" hidden="1">
      <c r="A17" s="8" t="s">
        <v>15</v>
      </c>
      <c r="B17" s="4" t="s">
        <v>21</v>
      </c>
      <c r="C17" s="9"/>
      <c r="D17" s="9"/>
      <c r="E17" s="9">
        <f t="shared" ref="E17:E18" si="0">D17+C17</f>
        <v>0</v>
      </c>
    </row>
    <row r="18" spans="1:5" ht="94.5" hidden="1">
      <c r="A18" s="8" t="s">
        <v>22</v>
      </c>
      <c r="B18" s="4" t="s">
        <v>23</v>
      </c>
      <c r="C18" s="9"/>
      <c r="D18" s="9"/>
      <c r="E18" s="9">
        <f t="shared" si="0"/>
        <v>0</v>
      </c>
    </row>
    <row r="19" spans="1:5" ht="94.5">
      <c r="A19" s="8" t="s">
        <v>27</v>
      </c>
      <c r="B19" s="4" t="s">
        <v>21</v>
      </c>
      <c r="C19" s="9">
        <v>4272000</v>
      </c>
      <c r="D19" s="9">
        <v>3624127.75</v>
      </c>
      <c r="E19" s="9">
        <f>C19-D19</f>
        <v>647872.25</v>
      </c>
    </row>
    <row r="20" spans="1:5" ht="94.5">
      <c r="A20" s="8" t="s">
        <v>28</v>
      </c>
      <c r="B20" s="4" t="s">
        <v>23</v>
      </c>
      <c r="C20" s="9">
        <v>2052000</v>
      </c>
      <c r="D20" s="9">
        <v>232531.01</v>
      </c>
      <c r="E20" s="9">
        <f>C20-D20</f>
        <v>1819468.99</v>
      </c>
    </row>
    <row r="21" spans="1:5" ht="15.75" hidden="1">
      <c r="A21" s="16" t="s">
        <v>29</v>
      </c>
      <c r="B21" s="18" t="s">
        <v>32</v>
      </c>
      <c r="C21" s="7"/>
      <c r="D21" s="7"/>
      <c r="E21" s="7">
        <f>C21-D21</f>
        <v>0</v>
      </c>
    </row>
    <row r="22" spans="1:5" ht="31.5" hidden="1">
      <c r="A22" s="17" t="s">
        <v>30</v>
      </c>
      <c r="B22" s="19" t="s">
        <v>31</v>
      </c>
      <c r="C22" s="9"/>
      <c r="D22" s="9"/>
      <c r="E22" s="9">
        <f>C22-D22</f>
        <v>0</v>
      </c>
    </row>
    <row r="23" spans="1:5" s="22" customFormat="1" ht="63" hidden="1">
      <c r="A23" s="20" t="s">
        <v>38</v>
      </c>
      <c r="B23" s="21" t="s">
        <v>39</v>
      </c>
      <c r="C23" s="7"/>
      <c r="D23" s="7"/>
      <c r="E23" s="7"/>
    </row>
    <row r="24" spans="1:5" ht="78.75" hidden="1">
      <c r="A24" s="17" t="s">
        <v>40</v>
      </c>
      <c r="B24" s="19" t="s">
        <v>41</v>
      </c>
      <c r="C24" s="9"/>
      <c r="D24" s="9"/>
      <c r="E24" s="9"/>
    </row>
    <row r="25" spans="1:5" s="22" customFormat="1" ht="31.5">
      <c r="A25" s="20" t="s">
        <v>63</v>
      </c>
      <c r="B25" s="21" t="s">
        <v>64</v>
      </c>
      <c r="C25" s="7">
        <v>352000</v>
      </c>
      <c r="D25" s="7">
        <v>332297.86</v>
      </c>
      <c r="E25" s="7">
        <f>E26</f>
        <v>19702.140000000014</v>
      </c>
    </row>
    <row r="26" spans="1:5" ht="31.5">
      <c r="A26" s="17" t="s">
        <v>63</v>
      </c>
      <c r="B26" s="19" t="s">
        <v>64</v>
      </c>
      <c r="C26" s="9">
        <v>352000</v>
      </c>
      <c r="D26" s="9">
        <v>332297.86</v>
      </c>
      <c r="E26" s="9">
        <f>C26-D26</f>
        <v>19702.140000000014</v>
      </c>
    </row>
    <row r="27" spans="1:5" ht="31.5" hidden="1">
      <c r="A27" s="16" t="s">
        <v>33</v>
      </c>
      <c r="B27" s="18" t="s">
        <v>35</v>
      </c>
      <c r="C27" s="7"/>
      <c r="D27" s="7"/>
      <c r="E27" s="7">
        <f t="shared" ref="E27" si="1">E28</f>
        <v>0</v>
      </c>
    </row>
    <row r="28" spans="1:5" ht="31.5" hidden="1">
      <c r="A28" s="17" t="s">
        <v>54</v>
      </c>
      <c r="B28" s="19" t="s">
        <v>34</v>
      </c>
      <c r="C28" s="9"/>
      <c r="D28" s="9"/>
      <c r="E28" s="9">
        <f t="shared" ref="E28" si="2">D28+C28</f>
        <v>0</v>
      </c>
    </row>
    <row r="29" spans="1:5" ht="78.75" hidden="1">
      <c r="A29" s="23" t="s">
        <v>44</v>
      </c>
      <c r="B29" s="19" t="s">
        <v>45</v>
      </c>
      <c r="C29" s="9"/>
      <c r="D29" s="9"/>
      <c r="E29" s="9">
        <v>0</v>
      </c>
    </row>
    <row r="30" spans="1:5" ht="15.75">
      <c r="A30" s="10"/>
      <c r="B30" s="6" t="s">
        <v>5</v>
      </c>
      <c r="C30" s="7">
        <f>C6+C11+C15+C27+C21+C25</f>
        <v>8037604</v>
      </c>
      <c r="D30" s="7">
        <f>D6+D11+D15+D27+D21+D23+D25</f>
        <v>5403635.0700000003</v>
      </c>
      <c r="E30" s="7">
        <f>E6+E11+E15+E27+E21+E23+E25</f>
        <v>2715065.7700000005</v>
      </c>
    </row>
    <row r="31" spans="1:5" ht="15.75">
      <c r="A31" s="5" t="s">
        <v>9</v>
      </c>
      <c r="B31" s="6" t="s">
        <v>6</v>
      </c>
      <c r="C31" s="7">
        <f>C32</f>
        <v>6413811.6799999997</v>
      </c>
      <c r="D31" s="7">
        <f t="shared" ref="D31:E31" si="3">D32</f>
        <v>5240262.8900000006</v>
      </c>
      <c r="E31" s="7">
        <f t="shared" si="3"/>
        <v>1173548.7899999998</v>
      </c>
    </row>
    <row r="32" spans="1:5" ht="31.5">
      <c r="A32" s="5" t="s">
        <v>3</v>
      </c>
      <c r="B32" s="6" t="s">
        <v>10</v>
      </c>
      <c r="C32" s="7">
        <f>C33+C36+C37+C38+C43+C40+C41+C42+C34+C35+C39</f>
        <v>6413811.6799999997</v>
      </c>
      <c r="D32" s="7">
        <f>D33+D36+D37+D38+D40+D43+D39</f>
        <v>5240262.8900000006</v>
      </c>
      <c r="E32" s="7">
        <f>E33+E37+E38+E40+E43+E34+E35+E36</f>
        <v>1173548.7899999998</v>
      </c>
    </row>
    <row r="33" spans="1:5" ht="33" customHeight="1">
      <c r="A33" s="8" t="s">
        <v>50</v>
      </c>
      <c r="B33" s="4" t="s">
        <v>24</v>
      </c>
      <c r="C33" s="9">
        <v>4189837</v>
      </c>
      <c r="D33" s="9">
        <v>3502110.2</v>
      </c>
      <c r="E33" s="9">
        <f>C33-D33</f>
        <v>687726.79999999981</v>
      </c>
    </row>
    <row r="34" spans="1:5" ht="47.25" hidden="1">
      <c r="A34" s="8" t="s">
        <v>52</v>
      </c>
      <c r="B34" s="4" t="s">
        <v>53</v>
      </c>
      <c r="C34" s="9">
        <v>0</v>
      </c>
      <c r="D34" s="9"/>
      <c r="E34" s="9">
        <v>0</v>
      </c>
    </row>
    <row r="35" spans="1:5" ht="15.75">
      <c r="A35" s="8" t="s">
        <v>59</v>
      </c>
      <c r="B35" s="4" t="s">
        <v>42</v>
      </c>
      <c r="C35" s="9">
        <v>4409</v>
      </c>
      <c r="D35" s="9">
        <v>0</v>
      </c>
      <c r="E35" s="9">
        <v>4409</v>
      </c>
    </row>
    <row r="36" spans="1:5" ht="15.75">
      <c r="A36" s="8" t="s">
        <v>62</v>
      </c>
      <c r="B36" s="4" t="s">
        <v>42</v>
      </c>
      <c r="C36" s="9">
        <v>1300000</v>
      </c>
      <c r="D36" s="9">
        <v>1039876.53</v>
      </c>
      <c r="E36" s="9">
        <f>C36-D36</f>
        <v>260123.46999999997</v>
      </c>
    </row>
    <row r="37" spans="1:5" ht="31.5">
      <c r="A37" s="8" t="s">
        <v>49</v>
      </c>
      <c r="B37" s="4" t="s">
        <v>25</v>
      </c>
      <c r="C37" s="9">
        <v>144500</v>
      </c>
      <c r="D37" s="9">
        <v>38814.160000000003</v>
      </c>
      <c r="E37" s="9">
        <f>C37-D37</f>
        <v>105685.84</v>
      </c>
    </row>
    <row r="38" spans="1:5" ht="31.5">
      <c r="A38" s="8" t="s">
        <v>55</v>
      </c>
      <c r="B38" s="4" t="s">
        <v>26</v>
      </c>
      <c r="C38" s="9">
        <v>634449.68000000005</v>
      </c>
      <c r="D38" s="9">
        <v>554000</v>
      </c>
      <c r="E38" s="9">
        <f>C38-D38</f>
        <v>80449.680000000051</v>
      </c>
    </row>
    <row r="39" spans="1:5" ht="31.5" hidden="1">
      <c r="A39" s="8" t="s">
        <v>56</v>
      </c>
      <c r="B39" s="4" t="s">
        <v>26</v>
      </c>
      <c r="C39" s="9">
        <v>0</v>
      </c>
      <c r="D39" s="9"/>
      <c r="E39" s="9">
        <f>C39-D39</f>
        <v>0</v>
      </c>
    </row>
    <row r="40" spans="1:5" ht="31.5">
      <c r="A40" s="8" t="s">
        <v>51</v>
      </c>
      <c r="B40" s="4" t="s">
        <v>26</v>
      </c>
      <c r="C40" s="9">
        <v>140616</v>
      </c>
      <c r="D40" s="9">
        <v>105462</v>
      </c>
      <c r="E40" s="9">
        <f>C40-D40</f>
        <v>35154</v>
      </c>
    </row>
    <row r="41" spans="1:5" ht="78.75" hidden="1">
      <c r="A41" s="8" t="s">
        <v>48</v>
      </c>
      <c r="B41" s="4" t="s">
        <v>37</v>
      </c>
      <c r="C41" s="9"/>
      <c r="D41" s="9"/>
      <c r="E41" s="9"/>
    </row>
    <row r="42" spans="1:5" ht="78.75" hidden="1">
      <c r="A42" s="8" t="s">
        <v>46</v>
      </c>
      <c r="B42" s="4" t="s">
        <v>37</v>
      </c>
      <c r="C42" s="9"/>
      <c r="D42" s="9"/>
      <c r="E42" s="9"/>
    </row>
    <row r="43" spans="1:5" ht="31.5" hidden="1">
      <c r="A43" s="8" t="s">
        <v>47</v>
      </c>
      <c r="B43" s="4" t="s">
        <v>43</v>
      </c>
      <c r="C43" s="9">
        <v>0</v>
      </c>
      <c r="D43" s="9">
        <v>0</v>
      </c>
      <c r="E43" s="9">
        <v>0</v>
      </c>
    </row>
    <row r="44" spans="1:5" ht="15.75">
      <c r="A44" s="10"/>
      <c r="B44" s="6" t="s">
        <v>7</v>
      </c>
      <c r="C44" s="7">
        <f>C31+C30</f>
        <v>14451415.68</v>
      </c>
      <c r="D44" s="7">
        <f>D31+D30</f>
        <v>10643897.960000001</v>
      </c>
      <c r="E44" s="7">
        <f>E31+E30</f>
        <v>3888614.5600000005</v>
      </c>
    </row>
    <row r="46" spans="1:5" ht="15.75">
      <c r="A46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</cp:lastModifiedBy>
  <cp:lastPrinted>2018-05-09T08:53:01Z</cp:lastPrinted>
  <dcterms:created xsi:type="dcterms:W3CDTF">2013-12-13T06:19:12Z</dcterms:created>
  <dcterms:modified xsi:type="dcterms:W3CDTF">2023-11-13T13:03:58Z</dcterms:modified>
  <cp:category/>
</cp:coreProperties>
</file>